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9285" activeTab="1"/>
  </bookViews>
  <sheets>
    <sheet name="NO2" sheetId="1" r:id="rId1"/>
    <sheet name="O3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F3" i="1" l="1"/>
  <c r="A2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D69" i="1"/>
  <c r="D68" i="1"/>
  <c r="D67" i="1"/>
  <c r="D65" i="1"/>
  <c r="D64" i="1"/>
  <c r="D62" i="1"/>
  <c r="D61" i="1"/>
  <c r="D59" i="1"/>
  <c r="D58" i="1"/>
  <c r="D56" i="1"/>
  <c r="D55" i="1"/>
  <c r="D53" i="1"/>
  <c r="D51" i="1"/>
  <c r="D50" i="1"/>
  <c r="D48" i="1"/>
  <c r="D47" i="1"/>
  <c r="D45" i="1"/>
  <c r="D44" i="1"/>
  <c r="D43" i="1"/>
  <c r="D42" i="1"/>
  <c r="D40" i="1"/>
  <c r="D39" i="1"/>
  <c r="D37" i="1"/>
  <c r="D36" i="1"/>
  <c r="D34" i="1"/>
  <c r="D33" i="1"/>
  <c r="D32" i="1"/>
  <c r="D31" i="1"/>
  <c r="D29" i="1"/>
  <c r="D28" i="1"/>
  <c r="D27" i="1"/>
  <c r="D26" i="1"/>
  <c r="D24" i="1"/>
  <c r="D23" i="1"/>
  <c r="D22" i="1"/>
  <c r="D21" i="1"/>
  <c r="D20" i="1"/>
  <c r="D18" i="1"/>
  <c r="D17" i="1"/>
  <c r="D16" i="1"/>
  <c r="D15" i="1"/>
  <c r="D13" i="1"/>
  <c r="D12" i="1"/>
  <c r="D11" i="1"/>
  <c r="D10" i="1"/>
  <c r="D8" i="1"/>
  <c r="D7" i="1"/>
  <c r="D6" i="1"/>
  <c r="D5" i="1"/>
</calcChain>
</file>

<file path=xl/sharedStrings.xml><?xml version="1.0" encoding="utf-8"?>
<sst xmlns="http://schemas.openxmlformats.org/spreadsheetml/2006/main" count="206" uniqueCount="125">
  <si>
    <t>Location</t>
  </si>
  <si>
    <t>BLANK SUBSTRACTED</t>
  </si>
  <si>
    <t>BADALONA</t>
  </si>
  <si>
    <t>ARENYS MAR</t>
  </si>
  <si>
    <t>BLANES PORT</t>
  </si>
  <si>
    <t>BLANES ESPORTIV</t>
  </si>
  <si>
    <t>BLANES ESPORTIV 2</t>
  </si>
  <si>
    <t>TORDERA</t>
  </si>
  <si>
    <t>HOSTALRIC</t>
  </si>
  <si>
    <t>ARBUCIES</t>
  </si>
  <si>
    <t>VILADRAV</t>
  </si>
  <si>
    <t>VILADRAV 2</t>
  </si>
  <si>
    <t>FOLGUEROLES</t>
  </si>
  <si>
    <t>EL BRULL</t>
  </si>
  <si>
    <t>KM18</t>
  </si>
  <si>
    <t>S. MA. PALAUTORDERA</t>
  </si>
  <si>
    <t>S. MA. PALAUTORDERA 2</t>
  </si>
  <si>
    <t>VALLGORGVINA</t>
  </si>
  <si>
    <t>PR SET 1</t>
  </si>
  <si>
    <t>PR SET 1 (2)</t>
  </si>
  <si>
    <t>Bac de Roda</t>
  </si>
  <si>
    <t>MONTCADA</t>
  </si>
  <si>
    <t>MONTMELO</t>
  </si>
  <si>
    <t>TAGAMANENT</t>
  </si>
  <si>
    <t>AIGVA FREDA</t>
  </si>
  <si>
    <t>TONA</t>
  </si>
  <si>
    <t>MALLA</t>
  </si>
  <si>
    <t>VIC ESTADI</t>
  </si>
  <si>
    <t>MANLLEU</t>
  </si>
  <si>
    <t>TERRADELLES</t>
  </si>
  <si>
    <t>PR-2</t>
  </si>
  <si>
    <t>PR-2 (2)</t>
  </si>
  <si>
    <t>GRANOLLERS</t>
  </si>
  <si>
    <t>AIGVAFREDA</t>
  </si>
  <si>
    <t>ESTADI VIC</t>
  </si>
  <si>
    <t>RIPOLL</t>
  </si>
  <si>
    <t>DOSIMETRES</t>
  </si>
  <si>
    <t>1-14/07/2015</t>
  </si>
  <si>
    <t>1-14/07/2016</t>
  </si>
  <si>
    <t>1-14/07/2017</t>
  </si>
  <si>
    <t>1-14/07/2018</t>
  </si>
  <si>
    <t>1-14/07/2019</t>
  </si>
  <si>
    <t>1-14/07/2020</t>
  </si>
  <si>
    <t>1-14/07/2021</t>
  </si>
  <si>
    <t>1-14/07/2022</t>
  </si>
  <si>
    <t>1-14/07/2023</t>
  </si>
  <si>
    <t>1-14/07/2024</t>
  </si>
  <si>
    <t>1-14/07/2025</t>
  </si>
  <si>
    <t>1-14/07/2026</t>
  </si>
  <si>
    <t>1-14/07/2027</t>
  </si>
  <si>
    <t>1-14/07/2028</t>
  </si>
  <si>
    <t>1-14/07/2029</t>
  </si>
  <si>
    <t>1-14/07/2030</t>
  </si>
  <si>
    <t>14-29/07/2015</t>
  </si>
  <si>
    <t>14-29/07/2016</t>
  </si>
  <si>
    <t>14-29/07/2017</t>
  </si>
  <si>
    <t>14-29/07/2018</t>
  </si>
  <si>
    <t>14-29/07/2019</t>
  </si>
  <si>
    <t>14-29/07/2020</t>
  </si>
  <si>
    <t>14-29/07/2021</t>
  </si>
  <si>
    <t>14-29/07/2022</t>
  </si>
  <si>
    <t>14-29/07/2023</t>
  </si>
  <si>
    <t>14-29/07/2024</t>
  </si>
  <si>
    <t>14-29/07/2025</t>
  </si>
  <si>
    <t>14-29/07/2026</t>
  </si>
  <si>
    <t>14-29/07/2027</t>
  </si>
  <si>
    <t>14-29/07/2028</t>
  </si>
  <si>
    <t>14-29/07/2029</t>
  </si>
  <si>
    <t>14-29/07/2030</t>
  </si>
  <si>
    <t>14-29/07/2031</t>
  </si>
  <si>
    <t>14-29/07/2032</t>
  </si>
  <si>
    <t>14-29/07/2033</t>
  </si>
  <si>
    <t>14-29/07/2034</t>
  </si>
  <si>
    <t>14-29/07/2035</t>
  </si>
  <si>
    <t>14-29/07/2036</t>
  </si>
  <si>
    <t>14-29/07/2037</t>
  </si>
  <si>
    <t>14-29/07/2038</t>
  </si>
  <si>
    <t>14-29/07/2039</t>
  </si>
  <si>
    <t>14-29/07/2040</t>
  </si>
  <si>
    <t>14-29/07/2041</t>
  </si>
  <si>
    <t>14-29/07/2042</t>
  </si>
  <si>
    <t>14-29/07/2043</t>
  </si>
  <si>
    <t>14-29/07/2044</t>
  </si>
  <si>
    <t>14-29/07/2045</t>
  </si>
  <si>
    <t>14-29/07/2046</t>
  </si>
  <si>
    <t>14-29/07/2047</t>
  </si>
  <si>
    <t>14-29/07/2048</t>
  </si>
  <si>
    <t>14-29/07/2049</t>
  </si>
  <si>
    <t>14-29/07/2050</t>
  </si>
  <si>
    <t>14-29/07/2051</t>
  </si>
  <si>
    <t>14-29/07/2052</t>
  </si>
  <si>
    <t>14-29/07/2053</t>
  </si>
  <si>
    <t>14-29/07/2054</t>
  </si>
  <si>
    <t>14-29/07/2055</t>
  </si>
  <si>
    <t>14-29/07/2056</t>
  </si>
  <si>
    <t>14-29/07/2057</t>
  </si>
  <si>
    <t>14-29/07/2058</t>
  </si>
  <si>
    <t>14-29/07/2059</t>
  </si>
  <si>
    <t>14-29/07/2060</t>
  </si>
  <si>
    <t>14-29/07/2061</t>
  </si>
  <si>
    <t>14-29/07/2062</t>
  </si>
  <si>
    <t>14-29/07/2063</t>
  </si>
  <si>
    <t>14-29/07/2064</t>
  </si>
  <si>
    <r>
      <t xml:space="preserve">NO2 </t>
    </r>
    <r>
      <rPr>
        <b/>
        <sz val="10"/>
        <color theme="1"/>
        <rFont val="Calibri"/>
        <family val="2"/>
      </rPr>
      <t>µ</t>
    </r>
    <r>
      <rPr>
        <b/>
        <sz val="10"/>
        <color theme="1"/>
        <rFont val="SimSun"/>
      </rPr>
      <t>g/m3</t>
    </r>
  </si>
  <si>
    <t>Colocated Chemiluminiscence</t>
  </si>
  <si>
    <t>Folgueroles</t>
  </si>
  <si>
    <t>El Brull</t>
  </si>
  <si>
    <t>Km18 BV-5301</t>
  </si>
  <si>
    <t>Sta. Ma. Palautordera</t>
  </si>
  <si>
    <t>Vallgorguina</t>
  </si>
  <si>
    <t>Montcada</t>
  </si>
  <si>
    <t>Montmeló</t>
  </si>
  <si>
    <t>Tagamanent</t>
  </si>
  <si>
    <t>Aiguafreda</t>
  </si>
  <si>
    <t>Malla</t>
  </si>
  <si>
    <t>Terradelles</t>
  </si>
  <si>
    <t>Ripoll</t>
  </si>
  <si>
    <t>1-14/07/2031</t>
  </si>
  <si>
    <t>1-14/07/2032</t>
  </si>
  <si>
    <t>1-14/07/2033</t>
  </si>
  <si>
    <t>1-14/07/2034</t>
  </si>
  <si>
    <t>1-14/07/2035</t>
  </si>
  <si>
    <r>
      <t xml:space="preserve">O3 </t>
    </r>
    <r>
      <rPr>
        <b/>
        <sz val="10"/>
        <color theme="1"/>
        <rFont val="Calibri"/>
        <family val="2"/>
      </rPr>
      <t>µ</t>
    </r>
    <r>
      <rPr>
        <b/>
        <sz val="10"/>
        <color theme="1"/>
        <rFont val="SimSun"/>
      </rPr>
      <t>g/m3</t>
    </r>
  </si>
  <si>
    <t>DOSIMETRES corrected with reference ultraviolet</t>
  </si>
  <si>
    <t>Corrected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</si>
</sst>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SimSun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6" fillId="2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/>
    <xf numFmtId="1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4" fontId="4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3930139982502187"/>
                  <c:y val="-5.1042578011081946E-3"/>
                </c:manualLayout>
              </c:layout>
              <c:numFmt formatCode="General" sourceLinked="0"/>
            </c:trendlineLbl>
          </c:trendline>
          <c:xVal>
            <c:numRef>
              <c:f>[1]NO2_dosim_gene!$D$5:$D$70</c:f>
              <c:numCache>
                <c:formatCode>General</c:formatCode>
                <c:ptCount val="66"/>
                <c:pt idx="0">
                  <c:v>20.799721027287319</c:v>
                </c:pt>
                <c:pt idx="1">
                  <c:v>32.166884971693257</c:v>
                </c:pt>
                <c:pt idx="2">
                  <c:v>22.224477280766628</c:v>
                </c:pt>
                <c:pt idx="3">
                  <c:v>19.764440867608428</c:v>
                </c:pt>
                <c:pt idx="5">
                  <c:v>19.916205609881626</c:v>
                </c:pt>
                <c:pt idx="6">
                  <c:v>17.75611946062498</c:v>
                </c:pt>
                <c:pt idx="7">
                  <c:v>8.2105587401777669</c:v>
                </c:pt>
                <c:pt idx="8">
                  <c:v>4.483593553585818</c:v>
                </c:pt>
                <c:pt idx="10">
                  <c:v>15.868666432314967</c:v>
                </c:pt>
                <c:pt idx="11">
                  <c:v>4.653779411764706</c:v>
                </c:pt>
                <c:pt idx="12">
                  <c:v>4.6633221422861713</c:v>
                </c:pt>
                <c:pt idx="13">
                  <c:v>15.65504846877538</c:v>
                </c:pt>
                <c:pt idx="15">
                  <c:v>9.4118515437529986</c:v>
                </c:pt>
                <c:pt idx="16">
                  <c:v>17.932209920160236</c:v>
                </c:pt>
                <c:pt idx="17">
                  <c:v>27.700243481648442</c:v>
                </c:pt>
                <c:pt idx="18">
                  <c:v>21.625230224650203</c:v>
                </c:pt>
                <c:pt idx="19">
                  <c:v>19.381896801515659</c:v>
                </c:pt>
                <c:pt idx="21">
                  <c:v>18.22109857035365</c:v>
                </c:pt>
                <c:pt idx="22">
                  <c:v>15.861335374338994</c:v>
                </c:pt>
                <c:pt idx="23">
                  <c:v>8.6302451648810337</c:v>
                </c:pt>
                <c:pt idx="24">
                  <c:v>4.9432042037861912</c:v>
                </c:pt>
                <c:pt idx="26">
                  <c:v>18.194487497184053</c:v>
                </c:pt>
                <c:pt idx="27">
                  <c:v>4.5338067366406838</c:v>
                </c:pt>
                <c:pt idx="28">
                  <c:v>4.5531654332104567</c:v>
                </c:pt>
                <c:pt idx="29">
                  <c:v>14.591000788243903</c:v>
                </c:pt>
                <c:pt idx="31">
                  <c:v>8.6678795214637585</c:v>
                </c:pt>
                <c:pt idx="32">
                  <c:v>35.710116765578633</c:v>
                </c:pt>
                <c:pt idx="34">
                  <c:v>49.422047740292811</c:v>
                </c:pt>
                <c:pt idx="35">
                  <c:v>43.015762692981063</c:v>
                </c:pt>
                <c:pt idx="37">
                  <c:v>44.352397049003088</c:v>
                </c:pt>
                <c:pt idx="38">
                  <c:v>20.754826927363631</c:v>
                </c:pt>
                <c:pt idx="39">
                  <c:v>18.666031721056111</c:v>
                </c:pt>
                <c:pt idx="40">
                  <c:v>17.814791905672401</c:v>
                </c:pt>
                <c:pt idx="42">
                  <c:v>12.621146834880232</c:v>
                </c:pt>
                <c:pt idx="43">
                  <c:v>19.696432556062121</c:v>
                </c:pt>
                <c:pt idx="45">
                  <c:v>15.655395029467361</c:v>
                </c:pt>
                <c:pt idx="46">
                  <c:v>8.3788993275988037</c:v>
                </c:pt>
                <c:pt idx="48">
                  <c:v>30.197183055555556</c:v>
                </c:pt>
                <c:pt idx="50">
                  <c:v>33.591203356643355</c:v>
                </c:pt>
                <c:pt idx="51">
                  <c:v>37.100023223279237</c:v>
                </c:pt>
                <c:pt idx="53">
                  <c:v>43.276915128944637</c:v>
                </c:pt>
                <c:pt idx="54">
                  <c:v>20.437266200139959</c:v>
                </c:pt>
                <c:pt idx="56">
                  <c:v>20.264750423688167</c:v>
                </c:pt>
                <c:pt idx="57">
                  <c:v>17.65938886218423</c:v>
                </c:pt>
                <c:pt idx="59">
                  <c:v>13.261039149482377</c:v>
                </c:pt>
                <c:pt idx="60">
                  <c:v>23.12659937907425</c:v>
                </c:pt>
                <c:pt idx="62">
                  <c:v>19.134945958871356</c:v>
                </c:pt>
                <c:pt idx="63">
                  <c:v>10.705786870073085</c:v>
                </c:pt>
                <c:pt idx="64">
                  <c:v>11.091090258426904</c:v>
                </c:pt>
              </c:numCache>
            </c:numRef>
          </c:xVal>
          <c:yVal>
            <c:numRef>
              <c:f>[1]NO2_dosim_gene!$E$5:$E$70</c:f>
              <c:numCache>
                <c:formatCode>General</c:formatCode>
                <c:ptCount val="66"/>
                <c:pt idx="12">
                  <c:v>3.8012820512820511</c:v>
                </c:pt>
                <c:pt idx="28">
                  <c:v>4.0795454545454541</c:v>
                </c:pt>
                <c:pt idx="32">
                  <c:v>31.064102564102566</c:v>
                </c:pt>
                <c:pt idx="35">
                  <c:v>32.260586319218241</c:v>
                </c:pt>
                <c:pt idx="40">
                  <c:v>8.4536741214057507</c:v>
                </c:pt>
                <c:pt idx="45">
                  <c:v>16.866242038216562</c:v>
                </c:pt>
                <c:pt idx="48">
                  <c:v>24.771587743732592</c:v>
                </c:pt>
                <c:pt idx="51">
                  <c:v>25.561403508771932</c:v>
                </c:pt>
                <c:pt idx="53">
                  <c:v>28.143258426966291</c:v>
                </c:pt>
                <c:pt idx="57">
                  <c:v>10.292479108635098</c:v>
                </c:pt>
                <c:pt idx="62">
                  <c:v>17.099150141643058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387328"/>
        <c:axId val="168388864"/>
      </c:scatterChart>
      <c:valAx>
        <c:axId val="16838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8388864"/>
        <c:crosses val="autoZero"/>
        <c:crossBetween val="midCat"/>
      </c:valAx>
      <c:valAx>
        <c:axId val="168388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387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38</xdr:row>
      <xdr:rowOff>80962</xdr:rowOff>
    </xdr:from>
    <xdr:to>
      <xdr:col>12</xdr:col>
      <xdr:colOff>400050</xdr:colOff>
      <xdr:row>55</xdr:row>
      <xdr:rowOff>71437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s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ures"/>
      <sheetName val="OX"/>
      <sheetName val="Hoja1"/>
      <sheetName val="Hoja2"/>
      <sheetName val="O3_dosim_gene"/>
      <sheetName val="dades gene"/>
      <sheetName val="dades dosim"/>
      <sheetName val="NO2_dosim_ge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D5">
            <v>20.799721027287319</v>
          </cell>
        </row>
        <row r="6">
          <cell r="D6">
            <v>32.166884971693257</v>
          </cell>
        </row>
        <row r="7">
          <cell r="D7">
            <v>22.224477280766628</v>
          </cell>
        </row>
        <row r="8">
          <cell r="D8">
            <v>19.764440867608428</v>
          </cell>
        </row>
        <row r="10">
          <cell r="D10">
            <v>19.916205609881626</v>
          </cell>
        </row>
        <row r="11">
          <cell r="D11">
            <v>17.75611946062498</v>
          </cell>
        </row>
        <row r="12">
          <cell r="D12">
            <v>8.2105587401777669</v>
          </cell>
        </row>
        <row r="13">
          <cell r="D13">
            <v>4.483593553585818</v>
          </cell>
        </row>
        <row r="15">
          <cell r="D15">
            <v>15.868666432314967</v>
          </cell>
        </row>
        <row r="16">
          <cell r="D16">
            <v>4.653779411764706</v>
          </cell>
        </row>
        <row r="17">
          <cell r="D17">
            <v>4.6633221422861713</v>
          </cell>
          <cell r="E17">
            <v>3.8012820512820511</v>
          </cell>
        </row>
        <row r="18">
          <cell r="D18">
            <v>15.65504846877538</v>
          </cell>
        </row>
        <row r="20">
          <cell r="D20">
            <v>9.4118515437529986</v>
          </cell>
        </row>
        <row r="21">
          <cell r="D21">
            <v>17.932209920160236</v>
          </cell>
        </row>
        <row r="22">
          <cell r="D22">
            <v>27.700243481648442</v>
          </cell>
        </row>
        <row r="23">
          <cell r="D23">
            <v>21.625230224650203</v>
          </cell>
        </row>
        <row r="24">
          <cell r="D24">
            <v>19.381896801515659</v>
          </cell>
        </row>
        <row r="26">
          <cell r="D26">
            <v>18.22109857035365</v>
          </cell>
        </row>
        <row r="27">
          <cell r="D27">
            <v>15.861335374338994</v>
          </cell>
        </row>
        <row r="28">
          <cell r="D28">
            <v>8.6302451648810337</v>
          </cell>
        </row>
        <row r="29">
          <cell r="D29">
            <v>4.9432042037861912</v>
          </cell>
        </row>
        <row r="31">
          <cell r="D31">
            <v>18.194487497184053</v>
          </cell>
        </row>
        <row r="32">
          <cell r="D32">
            <v>4.5338067366406838</v>
          </cell>
        </row>
        <row r="33">
          <cell r="D33">
            <v>4.5531654332104567</v>
          </cell>
          <cell r="E33">
            <v>4.0795454545454541</v>
          </cell>
        </row>
        <row r="34">
          <cell r="D34">
            <v>14.591000788243903</v>
          </cell>
        </row>
        <row r="36">
          <cell r="D36">
            <v>8.6678795214637585</v>
          </cell>
        </row>
        <row r="37">
          <cell r="D37">
            <v>35.710116765578633</v>
          </cell>
          <cell r="E37">
            <v>31.064102564102566</v>
          </cell>
        </row>
        <row r="39">
          <cell r="D39">
            <v>49.422047740292811</v>
          </cell>
        </row>
        <row r="40">
          <cell r="D40">
            <v>43.015762692981063</v>
          </cell>
          <cell r="E40">
            <v>32.260586319218241</v>
          </cell>
        </row>
        <row r="42">
          <cell r="D42">
            <v>44.352397049003088</v>
          </cell>
        </row>
        <row r="43">
          <cell r="D43">
            <v>20.754826927363631</v>
          </cell>
        </row>
        <row r="44">
          <cell r="D44">
            <v>18.666031721056111</v>
          </cell>
        </row>
        <row r="45">
          <cell r="D45">
            <v>17.814791905672401</v>
          </cell>
          <cell r="E45">
            <v>8.4536741214057507</v>
          </cell>
        </row>
        <row r="47">
          <cell r="D47">
            <v>12.621146834880232</v>
          </cell>
        </row>
        <row r="48">
          <cell r="D48">
            <v>19.696432556062121</v>
          </cell>
        </row>
        <row r="50">
          <cell r="D50">
            <v>15.655395029467361</v>
          </cell>
          <cell r="E50">
            <v>16.866242038216562</v>
          </cell>
        </row>
        <row r="51">
          <cell r="D51">
            <v>8.3788993275988037</v>
          </cell>
        </row>
        <row r="53">
          <cell r="D53">
            <v>30.197183055555556</v>
          </cell>
          <cell r="E53">
            <v>24.771587743732592</v>
          </cell>
        </row>
        <row r="55">
          <cell r="D55">
            <v>33.591203356643355</v>
          </cell>
        </row>
        <row r="56">
          <cell r="D56">
            <v>37.100023223279237</v>
          </cell>
          <cell r="E56">
            <v>25.561403508771932</v>
          </cell>
        </row>
        <row r="58">
          <cell r="D58">
            <v>43.276915128944637</v>
          </cell>
          <cell r="E58">
            <v>28.143258426966291</v>
          </cell>
        </row>
        <row r="59">
          <cell r="D59">
            <v>20.437266200139959</v>
          </cell>
        </row>
        <row r="61">
          <cell r="D61">
            <v>20.264750423688167</v>
          </cell>
        </row>
        <row r="62">
          <cell r="D62">
            <v>17.65938886218423</v>
          </cell>
          <cell r="E62">
            <v>10.292479108635098</v>
          </cell>
        </row>
        <row r="64">
          <cell r="D64">
            <v>13.261039149482377</v>
          </cell>
        </row>
        <row r="65">
          <cell r="D65">
            <v>23.12659937907425</v>
          </cell>
        </row>
        <row r="67">
          <cell r="D67">
            <v>19.134945958871356</v>
          </cell>
          <cell r="E67">
            <v>17.099150141643058</v>
          </cell>
        </row>
        <row r="68">
          <cell r="D68">
            <v>10.705786870073085</v>
          </cell>
        </row>
        <row r="69">
          <cell r="D69">
            <v>11.091090258426904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0"/>
  <sheetViews>
    <sheetView workbookViewId="0">
      <selection activeCell="H10" sqref="H10"/>
    </sheetView>
  </sheetViews>
  <sheetFormatPr baseColWidth="10" defaultRowHeight="15" x14ac:dyDescent="0.25"/>
  <cols>
    <col min="1" max="1" width="11.42578125" style="1"/>
    <col min="2" max="2" width="23.85546875" style="1" customWidth="1"/>
    <col min="3" max="5" width="17.5703125" style="4" bestFit="1" customWidth="1"/>
    <col min="6" max="16384" width="11.42578125" style="1"/>
  </cols>
  <sheetData>
    <row r="2" spans="1:6" x14ac:dyDescent="0.25">
      <c r="C2" s="5" t="s">
        <v>36</v>
      </c>
      <c r="D2" s="5" t="s">
        <v>36</v>
      </c>
      <c r="E2" s="5" t="s">
        <v>104</v>
      </c>
      <c r="F2" s="5" t="s">
        <v>124</v>
      </c>
    </row>
    <row r="3" spans="1:6" x14ac:dyDescent="0.25">
      <c r="B3" s="10" t="s">
        <v>0</v>
      </c>
      <c r="C3" s="11" t="s">
        <v>103</v>
      </c>
      <c r="D3" s="11" t="s">
        <v>103</v>
      </c>
      <c r="E3" s="11" t="s">
        <v>103</v>
      </c>
      <c r="F3" s="1" t="str">
        <f>+E3</f>
        <v>NO2 µg/m3</v>
      </c>
    </row>
    <row r="4" spans="1:6" x14ac:dyDescent="0.25">
      <c r="B4" s="10"/>
      <c r="C4" s="12" t="s">
        <v>1</v>
      </c>
      <c r="D4" s="12" t="s">
        <v>1</v>
      </c>
      <c r="E4" s="12"/>
    </row>
    <row r="5" spans="1:6" x14ac:dyDescent="0.25">
      <c r="A5" s="3" t="s">
        <v>37</v>
      </c>
      <c r="B5" s="13" t="s">
        <v>2</v>
      </c>
      <c r="C5" s="14">
        <v>20.799721027287319</v>
      </c>
      <c r="D5" s="6">
        <f>C5</f>
        <v>20.799721027287319</v>
      </c>
      <c r="E5" s="6"/>
      <c r="F5" s="8">
        <v>15.811561315634028</v>
      </c>
    </row>
    <row r="6" spans="1:6" x14ac:dyDescent="0.25">
      <c r="A6" s="3" t="s">
        <v>38</v>
      </c>
      <c r="B6" s="13" t="s">
        <v>3</v>
      </c>
      <c r="C6" s="14">
        <v>32.166884971693257</v>
      </c>
      <c r="D6" s="6">
        <f t="shared" ref="D6:D7" si="0">C6</f>
        <v>32.166884971693257</v>
      </c>
      <c r="E6" s="6"/>
      <c r="F6" s="8">
        <v>23.907255476839939</v>
      </c>
    </row>
    <row r="7" spans="1:6" x14ac:dyDescent="0.25">
      <c r="A7" s="3" t="s">
        <v>39</v>
      </c>
      <c r="B7" s="13" t="s">
        <v>4</v>
      </c>
      <c r="C7" s="14">
        <v>22.224477280766628</v>
      </c>
      <c r="D7" s="6">
        <f t="shared" si="0"/>
        <v>22.224477280766628</v>
      </c>
      <c r="E7" s="6"/>
      <c r="F7" s="8">
        <v>16.826272719361995</v>
      </c>
    </row>
    <row r="8" spans="1:6" x14ac:dyDescent="0.25">
      <c r="A8" s="3" t="s">
        <v>40</v>
      </c>
      <c r="B8" s="13" t="s">
        <v>5</v>
      </c>
      <c r="C8" s="14">
        <v>19.79097887256005</v>
      </c>
      <c r="D8" s="6">
        <f>AVERAGE(C8:C9)</f>
        <v>19.764440867608428</v>
      </c>
      <c r="E8" s="6"/>
      <c r="F8" s="8">
        <v>15.074234785910724</v>
      </c>
    </row>
    <row r="9" spans="1:6" x14ac:dyDescent="0.25">
      <c r="A9" s="3" t="s">
        <v>41</v>
      </c>
      <c r="B9" s="13" t="s">
        <v>6</v>
      </c>
      <c r="C9" s="14">
        <v>19.737902862656803</v>
      </c>
      <c r="D9" s="6"/>
      <c r="E9" s="6"/>
      <c r="F9" s="8"/>
    </row>
    <row r="10" spans="1:6" x14ac:dyDescent="0.25">
      <c r="A10" s="3" t="s">
        <v>42</v>
      </c>
      <c r="B10" s="13" t="s">
        <v>7</v>
      </c>
      <c r="C10" s="14">
        <v>19.916205609881626</v>
      </c>
      <c r="D10" s="6">
        <f t="shared" ref="D10:D68" si="1">C10</f>
        <v>19.916205609881626</v>
      </c>
      <c r="E10" s="6"/>
      <c r="F10" s="8">
        <v>15.182321635357694</v>
      </c>
    </row>
    <row r="11" spans="1:6" x14ac:dyDescent="0.25">
      <c r="A11" s="3" t="s">
        <v>43</v>
      </c>
      <c r="B11" s="13" t="s">
        <v>8</v>
      </c>
      <c r="C11" s="14">
        <v>17.75611946062498</v>
      </c>
      <c r="D11" s="6">
        <f t="shared" si="1"/>
        <v>17.75611946062498</v>
      </c>
      <c r="E11" s="6"/>
      <c r="F11" s="8">
        <v>13.643908279857111</v>
      </c>
    </row>
    <row r="12" spans="1:6" x14ac:dyDescent="0.25">
      <c r="A12" s="3" t="s">
        <v>44</v>
      </c>
      <c r="B12" s="13" t="s">
        <v>9</v>
      </c>
      <c r="C12" s="14">
        <v>8.2105587401777669</v>
      </c>
      <c r="D12" s="6">
        <f t="shared" si="1"/>
        <v>8.2105587401777669</v>
      </c>
      <c r="E12" s="6"/>
      <c r="F12" s="8">
        <v>6.8455599347546059</v>
      </c>
    </row>
    <row r="13" spans="1:6" x14ac:dyDescent="0.25">
      <c r="A13" s="3" t="s">
        <v>45</v>
      </c>
      <c r="B13" s="13" t="s">
        <v>10</v>
      </c>
      <c r="C13" s="14">
        <v>4.2618530217566484</v>
      </c>
      <c r="D13" s="6">
        <f>AVERAGE(C13:C14)</f>
        <v>4.483593553585818</v>
      </c>
      <c r="E13" s="6"/>
      <c r="F13" s="8">
        <v>4.1912153288638194</v>
      </c>
    </row>
    <row r="14" spans="1:6" x14ac:dyDescent="0.25">
      <c r="A14" s="3" t="s">
        <v>46</v>
      </c>
      <c r="B14" s="13" t="s">
        <v>11</v>
      </c>
      <c r="C14" s="14">
        <v>4.7053340854149877</v>
      </c>
      <c r="D14" s="6"/>
      <c r="E14" s="6"/>
      <c r="F14" s="8"/>
    </row>
    <row r="15" spans="1:6" x14ac:dyDescent="0.25">
      <c r="A15" s="3" t="s">
        <v>47</v>
      </c>
      <c r="B15" s="13" t="s">
        <v>12</v>
      </c>
      <c r="C15" s="14">
        <v>15.868666432314967</v>
      </c>
      <c r="D15" s="6">
        <f t="shared" si="1"/>
        <v>15.868666432314967</v>
      </c>
      <c r="E15" s="6"/>
      <c r="F15" s="8">
        <v>12.29966423309472</v>
      </c>
    </row>
    <row r="16" spans="1:6" x14ac:dyDescent="0.25">
      <c r="A16" s="3" t="s">
        <v>48</v>
      </c>
      <c r="B16" s="13" t="s">
        <v>13</v>
      </c>
      <c r="C16" s="14">
        <v>4.653779411764706</v>
      </c>
      <c r="D16" s="6">
        <f t="shared" si="1"/>
        <v>4.653779411764706</v>
      </c>
      <c r="E16" s="6"/>
      <c r="F16" s="8">
        <v>4.3124216970588236</v>
      </c>
    </row>
    <row r="17" spans="1:6" x14ac:dyDescent="0.25">
      <c r="A17" s="3" t="s">
        <v>49</v>
      </c>
      <c r="B17" s="13" t="s">
        <v>14</v>
      </c>
      <c r="C17" s="14">
        <v>4.6633221422861713</v>
      </c>
      <c r="D17" s="6">
        <f t="shared" si="1"/>
        <v>4.6633221422861713</v>
      </c>
      <c r="E17" s="6">
        <v>3.8012820512820511</v>
      </c>
      <c r="F17" s="8">
        <v>4.3192180297362111</v>
      </c>
    </row>
    <row r="18" spans="1:6" x14ac:dyDescent="0.25">
      <c r="A18" s="3" t="s">
        <v>50</v>
      </c>
      <c r="B18" s="13" t="s">
        <v>15</v>
      </c>
      <c r="C18" s="14">
        <v>15.180220658778381</v>
      </c>
      <c r="D18" s="6">
        <f>AVERAGE(C18:C19)</f>
        <v>15.65504846877538</v>
      </c>
      <c r="E18" s="6"/>
      <c r="F18" s="8">
        <v>12.147525519461826</v>
      </c>
    </row>
    <row r="19" spans="1:6" x14ac:dyDescent="0.25">
      <c r="A19" s="3" t="s">
        <v>51</v>
      </c>
      <c r="B19" s="13" t="s">
        <v>16</v>
      </c>
      <c r="C19" s="14">
        <v>16.129876278772379</v>
      </c>
      <c r="D19" s="6"/>
      <c r="E19" s="6"/>
      <c r="F19" s="8"/>
    </row>
    <row r="20" spans="1:6" x14ac:dyDescent="0.25">
      <c r="A20" s="3" t="s">
        <v>52</v>
      </c>
      <c r="B20" s="13" t="s">
        <v>17</v>
      </c>
      <c r="C20" s="14">
        <v>9.4118515437529986</v>
      </c>
      <c r="D20" s="6">
        <f t="shared" si="1"/>
        <v>9.4118515437529986</v>
      </c>
      <c r="E20" s="6"/>
      <c r="F20" s="8">
        <v>7.7011206694608862</v>
      </c>
    </row>
    <row r="21" spans="1:6" x14ac:dyDescent="0.25">
      <c r="A21" s="3" t="s">
        <v>53</v>
      </c>
      <c r="B21" s="13" t="s">
        <v>2</v>
      </c>
      <c r="C21" s="14">
        <v>17.932209920160236</v>
      </c>
      <c r="D21" s="6">
        <f t="shared" si="1"/>
        <v>17.932209920160236</v>
      </c>
      <c r="E21" s="6"/>
      <c r="F21" s="8">
        <v>13.76931990513812</v>
      </c>
    </row>
    <row r="22" spans="1:6" x14ac:dyDescent="0.25">
      <c r="A22" s="3" t="s">
        <v>54</v>
      </c>
      <c r="B22" s="13" t="s">
        <v>3</v>
      </c>
      <c r="C22" s="14">
        <v>27.700243481648442</v>
      </c>
      <c r="D22" s="6">
        <f t="shared" si="1"/>
        <v>27.700243481648442</v>
      </c>
      <c r="E22" s="6"/>
      <c r="F22" s="8">
        <v>20.726113407630024</v>
      </c>
    </row>
    <row r="23" spans="1:6" x14ac:dyDescent="0.25">
      <c r="A23" s="3" t="s">
        <v>55</v>
      </c>
      <c r="B23" s="13" t="s">
        <v>4</v>
      </c>
      <c r="C23" s="14">
        <v>21.625230224650203</v>
      </c>
      <c r="D23" s="6">
        <f t="shared" si="1"/>
        <v>21.625230224650203</v>
      </c>
      <c r="E23" s="6"/>
      <c r="F23" s="8">
        <v>16.399488965995875</v>
      </c>
    </row>
    <row r="24" spans="1:6" x14ac:dyDescent="0.25">
      <c r="A24" s="3" t="s">
        <v>56</v>
      </c>
      <c r="B24" s="13" t="s">
        <v>5</v>
      </c>
      <c r="C24" s="14">
        <v>19.297561016382478</v>
      </c>
      <c r="D24" s="6">
        <f>AVERAGE(C24:C25)</f>
        <v>19.381896801515659</v>
      </c>
      <c r="E24" s="6"/>
      <c r="F24" s="8">
        <v>14.801786902039453</v>
      </c>
    </row>
    <row r="25" spans="1:6" x14ac:dyDescent="0.25">
      <c r="A25" s="3" t="s">
        <v>57</v>
      </c>
      <c r="B25" s="13" t="s">
        <v>6</v>
      </c>
      <c r="C25" s="14">
        <v>19.466232586648836</v>
      </c>
      <c r="D25" s="6"/>
      <c r="E25" s="6"/>
      <c r="F25" s="8"/>
    </row>
    <row r="26" spans="1:6" x14ac:dyDescent="0.25">
      <c r="A26" s="3" t="s">
        <v>58</v>
      </c>
      <c r="B26" s="13" t="s">
        <v>7</v>
      </c>
      <c r="C26" s="14">
        <v>18.22109857035365</v>
      </c>
      <c r="D26" s="6">
        <f t="shared" si="1"/>
        <v>18.22109857035365</v>
      </c>
      <c r="E26" s="6"/>
      <c r="F26" s="8">
        <v>13.97506640180587</v>
      </c>
    </row>
    <row r="27" spans="1:6" x14ac:dyDescent="0.25">
      <c r="A27" s="3" t="s">
        <v>59</v>
      </c>
      <c r="B27" s="13" t="s">
        <v>8</v>
      </c>
      <c r="C27" s="14">
        <v>15.861335374338994</v>
      </c>
      <c r="D27" s="6">
        <f t="shared" si="1"/>
        <v>15.861335374338994</v>
      </c>
      <c r="E27" s="6"/>
      <c r="F27" s="8">
        <v>12.294443053604232</v>
      </c>
    </row>
    <row r="28" spans="1:6" x14ac:dyDescent="0.25">
      <c r="A28" s="3" t="s">
        <v>60</v>
      </c>
      <c r="B28" s="13" t="s">
        <v>9</v>
      </c>
      <c r="C28" s="14">
        <v>8.6302451648810337</v>
      </c>
      <c r="D28" s="6">
        <f t="shared" si="1"/>
        <v>8.6302451648810337</v>
      </c>
      <c r="E28" s="6"/>
      <c r="F28" s="8">
        <v>7.1444606064282725</v>
      </c>
    </row>
    <row r="29" spans="1:6" x14ac:dyDescent="0.25">
      <c r="A29" s="3" t="s">
        <v>61</v>
      </c>
      <c r="B29" s="13" t="s">
        <v>10</v>
      </c>
      <c r="C29" s="14">
        <v>4.971932628062361</v>
      </c>
      <c r="D29" s="6">
        <f>AVERAGE(C29:C30)</f>
        <v>4.9432042037861912</v>
      </c>
      <c r="E29" s="6"/>
      <c r="F29" s="8">
        <v>4.5185500339365259</v>
      </c>
    </row>
    <row r="30" spans="1:6" x14ac:dyDescent="0.25">
      <c r="A30" s="3" t="s">
        <v>62</v>
      </c>
      <c r="B30" s="13" t="s">
        <v>11</v>
      </c>
      <c r="C30" s="14">
        <v>4.9144757795100222</v>
      </c>
      <c r="D30" s="6"/>
      <c r="E30" s="6"/>
      <c r="F30" s="8"/>
    </row>
    <row r="31" spans="1:6" x14ac:dyDescent="0.25">
      <c r="A31" s="3" t="s">
        <v>63</v>
      </c>
      <c r="B31" s="13" t="s">
        <v>12</v>
      </c>
      <c r="C31" s="14">
        <v>18.194487497184053</v>
      </c>
      <c r="D31" s="6">
        <f t="shared" si="1"/>
        <v>18.194487497184053</v>
      </c>
      <c r="E31" s="6"/>
      <c r="F31" s="8">
        <v>13.956113995494484</v>
      </c>
    </row>
    <row r="32" spans="1:6" x14ac:dyDescent="0.25">
      <c r="A32" s="3" t="s">
        <v>64</v>
      </c>
      <c r="B32" s="13" t="s">
        <v>13</v>
      </c>
      <c r="C32" s="14">
        <v>4.5338067366406838</v>
      </c>
      <c r="D32" s="6">
        <f t="shared" si="1"/>
        <v>4.5338067366406838</v>
      </c>
      <c r="E32" s="6"/>
      <c r="F32" s="8">
        <v>4.2269771578354955</v>
      </c>
    </row>
    <row r="33" spans="1:6" x14ac:dyDescent="0.25">
      <c r="A33" s="3" t="s">
        <v>65</v>
      </c>
      <c r="B33" s="13" t="s">
        <v>14</v>
      </c>
      <c r="C33" s="14">
        <v>4.5531654332104567</v>
      </c>
      <c r="D33" s="6">
        <f t="shared" si="1"/>
        <v>4.5531654332104567</v>
      </c>
      <c r="E33" s="6">
        <v>4.0795454545454541</v>
      </c>
      <c r="F33" s="8">
        <v>4.2407644215324876</v>
      </c>
    </row>
    <row r="34" spans="1:6" x14ac:dyDescent="0.25">
      <c r="A34" s="3" t="s">
        <v>66</v>
      </c>
      <c r="B34" s="13" t="s">
        <v>15</v>
      </c>
      <c r="C34" s="14">
        <v>14.327611339451606</v>
      </c>
      <c r="D34" s="6">
        <f>AVERAGE(C34:C35)</f>
        <v>14.591000788243903</v>
      </c>
      <c r="E34" s="6"/>
      <c r="F34" s="8">
        <v>11.389710761387308</v>
      </c>
    </row>
    <row r="35" spans="1:6" x14ac:dyDescent="0.25">
      <c r="A35" s="3" t="s">
        <v>67</v>
      </c>
      <c r="B35" s="13" t="s">
        <v>16</v>
      </c>
      <c r="C35" s="14">
        <v>14.854390237036203</v>
      </c>
      <c r="D35" s="6"/>
      <c r="E35" s="6"/>
      <c r="F35" s="8"/>
    </row>
    <row r="36" spans="1:6" x14ac:dyDescent="0.25">
      <c r="A36" s="3" t="s">
        <v>68</v>
      </c>
      <c r="B36" s="13" t="s">
        <v>17</v>
      </c>
      <c r="C36" s="14">
        <v>8.6678795214637585</v>
      </c>
      <c r="D36" s="6">
        <f t="shared" si="1"/>
        <v>8.6678795214637585</v>
      </c>
      <c r="E36" s="6"/>
      <c r="F36" s="8">
        <v>7.1712637951864897</v>
      </c>
    </row>
    <row r="37" spans="1:6" x14ac:dyDescent="0.25">
      <c r="A37" s="3" t="s">
        <v>69</v>
      </c>
      <c r="B37" s="13" t="s">
        <v>18</v>
      </c>
      <c r="C37" s="14">
        <v>36.226589614243323</v>
      </c>
      <c r="D37" s="6">
        <f>AVERAGE(C37:C38)</f>
        <v>35.710116765578633</v>
      </c>
      <c r="E37" s="6">
        <v>31.064102564102566</v>
      </c>
      <c r="F37" s="8">
        <v>26.430745160445106</v>
      </c>
    </row>
    <row r="38" spans="1:6" x14ac:dyDescent="0.25">
      <c r="A38" s="3" t="s">
        <v>70</v>
      </c>
      <c r="B38" s="13" t="s">
        <v>19</v>
      </c>
      <c r="C38" s="14">
        <v>35.193643916913949</v>
      </c>
      <c r="D38" s="6"/>
      <c r="E38" s="6"/>
      <c r="F38" s="8"/>
    </row>
    <row r="39" spans="1:6" x14ac:dyDescent="0.25">
      <c r="A39" s="3" t="s">
        <v>71</v>
      </c>
      <c r="B39" s="13" t="s">
        <v>20</v>
      </c>
      <c r="C39" s="14">
        <v>49.422047740292811</v>
      </c>
      <c r="D39" s="6">
        <f t="shared" si="1"/>
        <v>49.422047740292811</v>
      </c>
      <c r="E39" s="6"/>
      <c r="F39" s="8">
        <v>36.196382400636537</v>
      </c>
    </row>
    <row r="40" spans="1:6" x14ac:dyDescent="0.25">
      <c r="A40" s="3" t="s">
        <v>72</v>
      </c>
      <c r="B40" s="13" t="s">
        <v>21</v>
      </c>
      <c r="C40" s="14">
        <v>41.506937131943346</v>
      </c>
      <c r="D40" s="6">
        <f>AVERAGE(C40:C41)</f>
        <v>43.015762692981063</v>
      </c>
      <c r="E40" s="6">
        <v>32.260586319218241</v>
      </c>
      <c r="F40" s="8">
        <v>31.633826189941118</v>
      </c>
    </row>
    <row r="41" spans="1:6" x14ac:dyDescent="0.25">
      <c r="A41" s="3" t="s">
        <v>73</v>
      </c>
      <c r="B41" s="13" t="s">
        <v>21</v>
      </c>
      <c r="C41" s="14">
        <v>44.524588254018781</v>
      </c>
      <c r="D41" s="6"/>
      <c r="E41" s="6"/>
      <c r="F41" s="8"/>
    </row>
    <row r="42" spans="1:6" x14ac:dyDescent="0.25">
      <c r="A42" s="3" t="s">
        <v>74</v>
      </c>
      <c r="B42" s="13" t="s">
        <v>22</v>
      </c>
      <c r="C42" s="14">
        <v>44.352397049003088</v>
      </c>
      <c r="D42" s="6">
        <f t="shared" si="1"/>
        <v>44.352397049003088</v>
      </c>
      <c r="E42" s="6"/>
      <c r="F42" s="8">
        <v>32.585777178299999</v>
      </c>
    </row>
    <row r="43" spans="1:6" x14ac:dyDescent="0.25">
      <c r="A43" s="3" t="s">
        <v>75</v>
      </c>
      <c r="B43" s="13" t="s">
        <v>23</v>
      </c>
      <c r="C43" s="14">
        <v>20.754826927363631</v>
      </c>
      <c r="D43" s="6">
        <f t="shared" si="1"/>
        <v>20.754826927363631</v>
      </c>
      <c r="E43" s="6"/>
      <c r="F43" s="8">
        <v>15.779587737668379</v>
      </c>
    </row>
    <row r="44" spans="1:6" x14ac:dyDescent="0.25">
      <c r="A44" s="3" t="s">
        <v>76</v>
      </c>
      <c r="B44" s="13" t="s">
        <v>24</v>
      </c>
      <c r="C44" s="14">
        <v>18.666031721056111</v>
      </c>
      <c r="D44" s="6">
        <f t="shared" si="1"/>
        <v>18.666031721056111</v>
      </c>
      <c r="E44" s="6"/>
      <c r="F44" s="8">
        <v>14.291947791736163</v>
      </c>
    </row>
    <row r="45" spans="1:6" x14ac:dyDescent="0.25">
      <c r="A45" s="3" t="s">
        <v>77</v>
      </c>
      <c r="B45" s="13" t="s">
        <v>25</v>
      </c>
      <c r="C45" s="14">
        <v>17.998946781389417</v>
      </c>
      <c r="D45" s="6">
        <f>AVERAGE(C45:C46)</f>
        <v>17.814791905672401</v>
      </c>
      <c r="E45" s="6">
        <v>8.4536741214057507</v>
      </c>
      <c r="F45" s="8">
        <v>13.685694795219884</v>
      </c>
    </row>
    <row r="46" spans="1:6" x14ac:dyDescent="0.25">
      <c r="A46" s="3" t="s">
        <v>78</v>
      </c>
      <c r="B46" s="13" t="s">
        <v>25</v>
      </c>
      <c r="C46" s="14">
        <v>17.630637029955388</v>
      </c>
      <c r="D46" s="6"/>
      <c r="E46" s="6"/>
      <c r="F46" s="8"/>
    </row>
    <row r="47" spans="1:6" x14ac:dyDescent="0.25">
      <c r="A47" s="3" t="s">
        <v>79</v>
      </c>
      <c r="B47" s="13" t="s">
        <v>26</v>
      </c>
      <c r="C47" s="14">
        <v>12.621146834880232</v>
      </c>
      <c r="D47" s="6">
        <f t="shared" si="1"/>
        <v>12.621146834880232</v>
      </c>
      <c r="E47" s="6"/>
      <c r="F47" s="8">
        <v>9.9867807758017015</v>
      </c>
    </row>
    <row r="48" spans="1:6" x14ac:dyDescent="0.25">
      <c r="A48" s="3" t="s">
        <v>80</v>
      </c>
      <c r="B48" s="13" t="s">
        <v>27</v>
      </c>
      <c r="C48" s="14">
        <v>19.629506666666664</v>
      </c>
      <c r="D48" s="6">
        <f>AVERAGE(C48:C49)</f>
        <v>19.696432556062121</v>
      </c>
      <c r="E48" s="6"/>
      <c r="F48" s="8">
        <v>15.025799266427443</v>
      </c>
    </row>
    <row r="49" spans="1:6" x14ac:dyDescent="0.25">
      <c r="A49" s="3" t="s">
        <v>81</v>
      </c>
      <c r="B49" s="13" t="s">
        <v>27</v>
      </c>
      <c r="C49" s="14">
        <v>19.763358445457577</v>
      </c>
      <c r="D49" s="6"/>
      <c r="E49" s="6"/>
      <c r="F49" s="8"/>
    </row>
    <row r="50" spans="1:6" x14ac:dyDescent="0.25">
      <c r="A50" s="3" t="s">
        <v>82</v>
      </c>
      <c r="B50" s="13" t="s">
        <v>28</v>
      </c>
      <c r="C50" s="14">
        <v>15.655395029467361</v>
      </c>
      <c r="D50" s="6">
        <f t="shared" si="1"/>
        <v>15.655395029467361</v>
      </c>
      <c r="E50" s="6">
        <v>16.866242038216562</v>
      </c>
      <c r="F50" s="8">
        <v>12.147772339986654</v>
      </c>
    </row>
    <row r="51" spans="1:6" x14ac:dyDescent="0.25">
      <c r="A51" s="3" t="s">
        <v>83</v>
      </c>
      <c r="B51" s="13" t="s">
        <v>29</v>
      </c>
      <c r="C51" s="14">
        <v>8.544748411902372</v>
      </c>
      <c r="D51" s="6">
        <f>AVERAGE(C51:C52)</f>
        <v>8.3788993275988037</v>
      </c>
      <c r="E51" s="6"/>
      <c r="F51" s="8">
        <v>6.9654521011158685</v>
      </c>
    </row>
    <row r="52" spans="1:6" x14ac:dyDescent="0.25">
      <c r="A52" s="3" t="s">
        <v>84</v>
      </c>
      <c r="B52" s="13" t="s">
        <v>29</v>
      </c>
      <c r="C52" s="14">
        <v>8.2130502432952355</v>
      </c>
      <c r="D52" s="6"/>
      <c r="E52" s="6"/>
      <c r="F52" s="8"/>
    </row>
    <row r="53" spans="1:6" x14ac:dyDescent="0.25">
      <c r="A53" s="3" t="s">
        <v>85</v>
      </c>
      <c r="B53" s="13" t="s">
        <v>30</v>
      </c>
      <c r="C53" s="14">
        <v>28.794529444444443</v>
      </c>
      <c r="D53" s="6">
        <f>AVERAGE(C53:C54)</f>
        <v>30.197183055555556</v>
      </c>
      <c r="E53" s="6">
        <v>24.771587743732592</v>
      </c>
      <c r="F53" s="8">
        <v>22.504433772166671</v>
      </c>
    </row>
    <row r="54" spans="1:6" x14ac:dyDescent="0.25">
      <c r="A54" s="3" t="s">
        <v>86</v>
      </c>
      <c r="B54" s="13" t="s">
        <v>31</v>
      </c>
      <c r="C54" s="14">
        <v>31.599836666666665</v>
      </c>
      <c r="D54" s="6"/>
      <c r="E54" s="6"/>
      <c r="F54" s="8"/>
    </row>
    <row r="55" spans="1:6" x14ac:dyDescent="0.25">
      <c r="A55" s="3" t="s">
        <v>87</v>
      </c>
      <c r="B55" s="13" t="s">
        <v>20</v>
      </c>
      <c r="C55" s="14">
        <v>33.591203356643355</v>
      </c>
      <c r="D55" s="6">
        <f t="shared" si="1"/>
        <v>33.591203356643355</v>
      </c>
      <c r="E55" s="6"/>
      <c r="F55" s="8">
        <v>24.9216550306014</v>
      </c>
    </row>
    <row r="56" spans="1:6" x14ac:dyDescent="0.25">
      <c r="A56" s="3" t="s">
        <v>88</v>
      </c>
      <c r="B56" s="13" t="s">
        <v>21</v>
      </c>
      <c r="C56" s="14">
        <v>37.735231673195301</v>
      </c>
      <c r="D56" s="6">
        <f>AVERAGE(C56:C57)</f>
        <v>37.100023223279237</v>
      </c>
      <c r="E56" s="6">
        <v>25.561403508771932</v>
      </c>
      <c r="F56" s="8">
        <v>27.420636539619476</v>
      </c>
    </row>
    <row r="57" spans="1:6" x14ac:dyDescent="0.25">
      <c r="A57" s="3" t="s">
        <v>89</v>
      </c>
      <c r="B57" s="13" t="s">
        <v>21</v>
      </c>
      <c r="C57" s="14">
        <v>36.46481477336318</v>
      </c>
      <c r="D57" s="6"/>
      <c r="E57" s="6"/>
      <c r="F57" s="8"/>
    </row>
    <row r="58" spans="1:6" x14ac:dyDescent="0.25">
      <c r="A58" s="3" t="s">
        <v>90</v>
      </c>
      <c r="B58" s="13" t="s">
        <v>32</v>
      </c>
      <c r="C58" s="14">
        <v>43.276915128944637</v>
      </c>
      <c r="D58" s="6">
        <f t="shared" si="1"/>
        <v>43.276915128944637</v>
      </c>
      <c r="E58" s="6">
        <v>28.143258426966291</v>
      </c>
      <c r="F58" s="8">
        <v>31.819818954834375</v>
      </c>
    </row>
    <row r="59" spans="1:6" x14ac:dyDescent="0.25">
      <c r="A59" s="3" t="s">
        <v>91</v>
      </c>
      <c r="B59" s="13" t="s">
        <v>23</v>
      </c>
      <c r="C59" s="14">
        <v>20.073312246326104</v>
      </c>
      <c r="D59" s="6">
        <f>AVERAGE(C59:C60)</f>
        <v>20.437266200139959</v>
      </c>
      <c r="E59" s="6"/>
      <c r="F59" s="8">
        <v>15.553420987739679</v>
      </c>
    </row>
    <row r="60" spans="1:6" x14ac:dyDescent="0.25">
      <c r="A60" s="3" t="s">
        <v>92</v>
      </c>
      <c r="B60" s="13" t="s">
        <v>23</v>
      </c>
      <c r="C60" s="14">
        <v>20.801220153953814</v>
      </c>
      <c r="D60" s="6"/>
      <c r="E60" s="6"/>
      <c r="F60" s="8"/>
    </row>
    <row r="61" spans="1:6" x14ac:dyDescent="0.25">
      <c r="A61" s="3" t="s">
        <v>93</v>
      </c>
      <c r="B61" s="13" t="s">
        <v>33</v>
      </c>
      <c r="C61" s="14">
        <v>20.264750423688167</v>
      </c>
      <c r="D61" s="6">
        <f t="shared" si="1"/>
        <v>20.264750423688167</v>
      </c>
      <c r="E61" s="6"/>
      <c r="F61" s="8">
        <v>15.430555251750713</v>
      </c>
    </row>
    <row r="62" spans="1:6" x14ac:dyDescent="0.25">
      <c r="A62" s="3" t="s">
        <v>94</v>
      </c>
      <c r="B62" s="13" t="s">
        <v>25</v>
      </c>
      <c r="C62" s="14">
        <v>17.892067620286085</v>
      </c>
      <c r="D62" s="6">
        <f>AVERAGE(C62:C63)</f>
        <v>17.65938886218423</v>
      </c>
      <c r="E62" s="6">
        <v>10.292479108635098</v>
      </c>
      <c r="F62" s="8">
        <v>13.575016747647609</v>
      </c>
    </row>
    <row r="63" spans="1:6" x14ac:dyDescent="0.25">
      <c r="A63" s="3" t="s">
        <v>95</v>
      </c>
      <c r="B63" s="13" t="s">
        <v>25</v>
      </c>
      <c r="C63" s="14">
        <v>17.426710104082375</v>
      </c>
      <c r="D63" s="6"/>
      <c r="E63" s="6"/>
      <c r="F63" s="8"/>
    </row>
    <row r="64" spans="1:6" x14ac:dyDescent="0.25">
      <c r="A64" s="3" t="s">
        <v>96</v>
      </c>
      <c r="B64" s="13" t="s">
        <v>26</v>
      </c>
      <c r="C64" s="14">
        <v>13.261039149482377</v>
      </c>
      <c r="D64" s="6">
        <f t="shared" si="1"/>
        <v>13.261039149482377</v>
      </c>
      <c r="E64" s="6"/>
      <c r="F64" s="8">
        <v>10.442512082261349</v>
      </c>
    </row>
    <row r="65" spans="1:6" x14ac:dyDescent="0.25">
      <c r="A65" s="3" t="s">
        <v>97</v>
      </c>
      <c r="B65" s="13" t="s">
        <v>34</v>
      </c>
      <c r="C65" s="14">
        <v>21.755992861688295</v>
      </c>
      <c r="D65" s="6">
        <f>AVERAGE(C65:C66)</f>
        <v>23.12659937907425</v>
      </c>
      <c r="E65" s="6"/>
      <c r="F65" s="8">
        <v>17.468764077776683</v>
      </c>
    </row>
    <row r="66" spans="1:6" x14ac:dyDescent="0.25">
      <c r="A66" s="3" t="s">
        <v>98</v>
      </c>
      <c r="B66" s="13" t="s">
        <v>34</v>
      </c>
      <c r="C66" s="14">
        <v>24.497205896460205</v>
      </c>
      <c r="D66" s="6"/>
      <c r="E66" s="6"/>
      <c r="F66" s="8"/>
    </row>
    <row r="67" spans="1:6" x14ac:dyDescent="0.25">
      <c r="A67" s="3" t="s">
        <v>99</v>
      </c>
      <c r="B67" s="13" t="s">
        <v>28</v>
      </c>
      <c r="C67" s="14">
        <v>19.134945958871356</v>
      </c>
      <c r="D67" s="6">
        <f t="shared" si="1"/>
        <v>19.134945958871356</v>
      </c>
      <c r="E67" s="6">
        <v>17.099150141643058</v>
      </c>
      <c r="F67" s="8">
        <v>14.625908511908181</v>
      </c>
    </row>
    <row r="68" spans="1:6" x14ac:dyDescent="0.25">
      <c r="A68" s="3" t="s">
        <v>100</v>
      </c>
      <c r="B68" s="13" t="s">
        <v>35</v>
      </c>
      <c r="C68" s="14">
        <v>10.705786870073085</v>
      </c>
      <c r="D68" s="6">
        <f t="shared" si="1"/>
        <v>10.705786870073085</v>
      </c>
      <c r="E68" s="6"/>
      <c r="F68" s="8">
        <v>8.6226614088660511</v>
      </c>
    </row>
    <row r="69" spans="1:6" x14ac:dyDescent="0.25">
      <c r="A69" s="3" t="s">
        <v>101</v>
      </c>
      <c r="B69" s="13" t="s">
        <v>29</v>
      </c>
      <c r="C69" s="14">
        <v>10.986824753454822</v>
      </c>
      <c r="D69" s="6">
        <f>AVERAGE(C69:C70)</f>
        <v>11.091090258426904</v>
      </c>
      <c r="E69" s="6"/>
      <c r="F69" s="8">
        <v>8.8970744820516412</v>
      </c>
    </row>
    <row r="70" spans="1:6" x14ac:dyDescent="0.25">
      <c r="A70" s="3" t="s">
        <v>102</v>
      </c>
      <c r="B70" s="13" t="s">
        <v>29</v>
      </c>
      <c r="C70" s="14">
        <v>11.195355763398986</v>
      </c>
      <c r="D70" s="6"/>
      <c r="E70" s="6"/>
      <c r="F70" s="8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1"/>
  <sheetViews>
    <sheetView tabSelected="1" workbookViewId="0">
      <selection activeCell="C3" sqref="C3"/>
    </sheetView>
  </sheetViews>
  <sheetFormatPr baseColWidth="10" defaultRowHeight="15" x14ac:dyDescent="0.25"/>
  <sheetData>
    <row r="2" spans="1:6" x14ac:dyDescent="0.25">
      <c r="C2" t="s">
        <v>36</v>
      </c>
      <c r="D2" s="5" t="s">
        <v>123</v>
      </c>
    </row>
    <row r="3" spans="1:6" x14ac:dyDescent="0.25">
      <c r="A3" s="1"/>
      <c r="B3" s="1"/>
      <c r="C3" s="7" t="s">
        <v>122</v>
      </c>
      <c r="D3" s="7" t="s">
        <v>122</v>
      </c>
      <c r="F3" s="2"/>
    </row>
    <row r="4" spans="1:6" x14ac:dyDescent="0.25">
      <c r="A4" s="1" t="s">
        <v>37</v>
      </c>
      <c r="B4" s="1" t="s">
        <v>2</v>
      </c>
      <c r="C4" s="8">
        <v>110.337050401284</v>
      </c>
      <c r="D4" s="8">
        <v>92.25824270236744</v>
      </c>
      <c r="F4" s="1"/>
    </row>
    <row r="5" spans="1:6" x14ac:dyDescent="0.25">
      <c r="A5" s="1" t="s">
        <v>38</v>
      </c>
      <c r="B5" s="1" t="s">
        <v>3</v>
      </c>
      <c r="C5" s="8">
        <v>105.683957153886</v>
      </c>
      <c r="D5" s="8">
        <v>87.637494691048659</v>
      </c>
      <c r="F5" s="1"/>
    </row>
    <row r="6" spans="1:6" x14ac:dyDescent="0.25">
      <c r="A6" s="1" t="s">
        <v>39</v>
      </c>
      <c r="B6" s="1" t="s">
        <v>4</v>
      </c>
      <c r="C6" s="8">
        <v>117.38769396505521</v>
      </c>
      <c r="D6" s="8">
        <v>99.259874841167061</v>
      </c>
      <c r="F6" s="1"/>
    </row>
    <row r="7" spans="1:6" x14ac:dyDescent="0.25">
      <c r="A7" s="1" t="s">
        <v>40</v>
      </c>
      <c r="B7" s="1" t="s">
        <v>5</v>
      </c>
      <c r="C7" s="8">
        <v>135.04432389835961</v>
      </c>
      <c r="D7" s="8">
        <v>116.79376752567987</v>
      </c>
      <c r="F7" s="1"/>
    </row>
    <row r="8" spans="1:6" x14ac:dyDescent="0.25">
      <c r="A8" s="1" t="s">
        <v>41</v>
      </c>
      <c r="B8" s="1" t="s">
        <v>7</v>
      </c>
      <c r="C8" s="8">
        <v>98.653239835306223</v>
      </c>
      <c r="D8" s="8">
        <v>80.65565028332297</v>
      </c>
      <c r="F8" s="1"/>
    </row>
    <row r="9" spans="1:6" x14ac:dyDescent="0.25">
      <c r="A9" s="1" t="s">
        <v>42</v>
      </c>
      <c r="B9" s="1" t="s">
        <v>9</v>
      </c>
      <c r="C9" s="8">
        <v>115.565306639472</v>
      </c>
      <c r="D9" s="8">
        <v>97.450155550617694</v>
      </c>
      <c r="F9" s="1"/>
    </row>
    <row r="10" spans="1:6" x14ac:dyDescent="0.25">
      <c r="A10" s="1" t="s">
        <v>43</v>
      </c>
      <c r="B10" s="1" t="s">
        <v>10</v>
      </c>
      <c r="C10" s="8">
        <v>101.6678372280419</v>
      </c>
      <c r="D10" s="8">
        <v>83.649292182762565</v>
      </c>
      <c r="F10" s="1"/>
    </row>
    <row r="11" spans="1:6" x14ac:dyDescent="0.25">
      <c r="A11" s="1" t="s">
        <v>44</v>
      </c>
      <c r="B11" s="1" t="s">
        <v>105</v>
      </c>
      <c r="C11" s="8">
        <v>140.30893390146468</v>
      </c>
      <c r="D11" s="8">
        <v>122.02178143144459</v>
      </c>
      <c r="F11" s="1"/>
    </row>
    <row r="12" spans="1:6" x14ac:dyDescent="0.25">
      <c r="A12" s="1" t="s">
        <v>45</v>
      </c>
      <c r="B12" s="1" t="s">
        <v>106</v>
      </c>
      <c r="C12" s="8">
        <v>130.04629315856775</v>
      </c>
      <c r="D12" s="8">
        <v>111.83047979996799</v>
      </c>
      <c r="F12" s="1"/>
    </row>
    <row r="13" spans="1:6" x14ac:dyDescent="0.25">
      <c r="A13" s="1" t="s">
        <v>46</v>
      </c>
      <c r="B13" s="1" t="s">
        <v>107</v>
      </c>
      <c r="C13" s="8">
        <v>131.76803229416501</v>
      </c>
      <c r="D13" s="8">
        <v>110.94551282051282</v>
      </c>
      <c r="F13" s="1"/>
    </row>
    <row r="14" spans="1:6" x14ac:dyDescent="0.25">
      <c r="A14" s="1" t="s">
        <v>47</v>
      </c>
      <c r="B14" s="1" t="s">
        <v>108</v>
      </c>
      <c r="C14" s="8">
        <v>117.97436858175473</v>
      </c>
      <c r="D14" s="8">
        <v>99.842471282775321</v>
      </c>
      <c r="F14" s="1"/>
    </row>
    <row r="15" spans="1:6" x14ac:dyDescent="0.25">
      <c r="A15" s="1" t="s">
        <v>48</v>
      </c>
      <c r="B15" s="1" t="s">
        <v>109</v>
      </c>
      <c r="C15" s="8">
        <v>90.134500000000003</v>
      </c>
      <c r="D15" s="8">
        <v>73.040682110524685</v>
      </c>
      <c r="F15" s="1"/>
    </row>
    <row r="16" spans="1:6" x14ac:dyDescent="0.25">
      <c r="A16" s="1" t="s">
        <v>49</v>
      </c>
      <c r="B16" s="1" t="s">
        <v>20</v>
      </c>
      <c r="C16" s="8">
        <v>113.38240070019097</v>
      </c>
      <c r="D16" s="8">
        <v>95.282423734052614</v>
      </c>
      <c r="F16" s="1"/>
    </row>
    <row r="17" spans="1:6" x14ac:dyDescent="0.25">
      <c r="A17" s="1" t="s">
        <v>50</v>
      </c>
      <c r="B17" s="1" t="s">
        <v>110</v>
      </c>
      <c r="C17" s="8">
        <v>91.490655896864553</v>
      </c>
      <c r="D17" s="8">
        <v>73.626623376623371</v>
      </c>
      <c r="F17" s="1"/>
    </row>
    <row r="18" spans="1:6" x14ac:dyDescent="0.25">
      <c r="A18" s="1" t="s">
        <v>51</v>
      </c>
      <c r="B18" s="1" t="s">
        <v>111</v>
      </c>
      <c r="C18" s="8">
        <v>81.034331460674139</v>
      </c>
      <c r="D18" s="8">
        <v>63.159216942079588</v>
      </c>
      <c r="F18" s="1"/>
    </row>
    <row r="19" spans="1:6" x14ac:dyDescent="0.25">
      <c r="A19" s="1" t="s">
        <v>117</v>
      </c>
      <c r="B19" s="1" t="s">
        <v>112</v>
      </c>
      <c r="C19" s="8">
        <v>92.231763525777779</v>
      </c>
      <c r="D19" s="8">
        <v>74.278811842877644</v>
      </c>
      <c r="F19" s="1"/>
    </row>
    <row r="20" spans="1:6" x14ac:dyDescent="0.25">
      <c r="A20" s="1" t="s">
        <v>118</v>
      </c>
      <c r="B20" s="1" t="s">
        <v>113</v>
      </c>
      <c r="C20" s="8">
        <v>85.888354138256588</v>
      </c>
      <c r="D20" s="8">
        <v>67.979497654673878</v>
      </c>
      <c r="F20" s="1"/>
    </row>
    <row r="21" spans="1:6" x14ac:dyDescent="0.25">
      <c r="A21" s="1" t="s">
        <v>119</v>
      </c>
      <c r="B21" s="1" t="s">
        <v>114</v>
      </c>
      <c r="C21" s="8">
        <v>102.40929858122112</v>
      </c>
      <c r="D21" s="8">
        <v>84.385599385522482</v>
      </c>
      <c r="F21" s="1"/>
    </row>
    <row r="22" spans="1:6" x14ac:dyDescent="0.25">
      <c r="A22" s="1" t="s">
        <v>120</v>
      </c>
      <c r="B22" s="1" t="s">
        <v>115</v>
      </c>
      <c r="C22" s="8">
        <v>62.00902855498353</v>
      </c>
      <c r="D22" s="8">
        <v>44.26616539720311</v>
      </c>
      <c r="F22" s="1"/>
    </row>
    <row r="23" spans="1:6" x14ac:dyDescent="0.25">
      <c r="A23" s="1" t="s">
        <v>121</v>
      </c>
      <c r="B23" s="1" t="s">
        <v>116</v>
      </c>
      <c r="C23" s="8"/>
      <c r="D23" s="8"/>
      <c r="F23" s="1"/>
    </row>
    <row r="24" spans="1:6" x14ac:dyDescent="0.25">
      <c r="A24" s="1"/>
      <c r="C24" s="8"/>
      <c r="D24" s="9"/>
    </row>
    <row r="25" spans="1:6" x14ac:dyDescent="0.25">
      <c r="A25" s="1" t="str">
        <f>+'NO2'!A27</f>
        <v>14-29/07/2021</v>
      </c>
      <c r="B25" s="1" t="s">
        <v>2</v>
      </c>
      <c r="C25" s="8">
        <v>83.832363147644045</v>
      </c>
      <c r="D25" s="8">
        <v>65.937798557739868</v>
      </c>
    </row>
    <row r="26" spans="1:6" x14ac:dyDescent="0.25">
      <c r="A26" s="1" t="str">
        <f>+'NO2'!A28</f>
        <v>14-29/07/2022</v>
      </c>
      <c r="B26" s="1" t="s">
        <v>3</v>
      </c>
      <c r="C26" s="8">
        <v>118.86791943258113</v>
      </c>
      <c r="D26" s="8">
        <v>100.72981075728018</v>
      </c>
    </row>
    <row r="27" spans="1:6" x14ac:dyDescent="0.25">
      <c r="A27" s="1" t="str">
        <f>+'NO2'!A29</f>
        <v>14-29/07/2023</v>
      </c>
      <c r="B27" s="1" t="s">
        <v>4</v>
      </c>
      <c r="C27" s="8">
        <v>135.83048781164649</v>
      </c>
      <c r="D27" s="8">
        <v>117.57446654582573</v>
      </c>
    </row>
    <row r="28" spans="1:6" x14ac:dyDescent="0.25">
      <c r="A28" s="1" t="str">
        <f>+'NO2'!A30</f>
        <v>14-29/07/2024</v>
      </c>
      <c r="B28" s="1" t="s">
        <v>5</v>
      </c>
      <c r="C28" s="8">
        <v>104.15389691200373</v>
      </c>
      <c r="D28" s="8">
        <v>86.118070419070236</v>
      </c>
    </row>
    <row r="29" spans="1:6" x14ac:dyDescent="0.25">
      <c r="A29" s="1" t="str">
        <f>+'NO2'!A31</f>
        <v>14-29/07/2025</v>
      </c>
      <c r="B29" s="1" t="s">
        <v>7</v>
      </c>
      <c r="C29" s="8">
        <v>75.576141905637797</v>
      </c>
      <c r="D29" s="8">
        <v>57.73896912178531</v>
      </c>
    </row>
    <row r="30" spans="1:6" x14ac:dyDescent="0.25">
      <c r="A30" s="1" t="str">
        <f>+'NO2'!A32</f>
        <v>14-29/07/2026</v>
      </c>
      <c r="B30" s="1" t="s">
        <v>9</v>
      </c>
      <c r="C30" s="8">
        <v>95.644889940169733</v>
      </c>
      <c r="D30" s="8">
        <v>77.668212452998745</v>
      </c>
    </row>
    <row r="31" spans="1:6" x14ac:dyDescent="0.25">
      <c r="A31" s="1" t="str">
        <f>+'NO2'!A33</f>
        <v>14-29/07/2027</v>
      </c>
      <c r="B31" s="1" t="s">
        <v>10</v>
      </c>
      <c r="C31" s="8">
        <v>94.646527978841874</v>
      </c>
      <c r="D31" s="8">
        <v>76.676790445721835</v>
      </c>
    </row>
    <row r="32" spans="1:6" x14ac:dyDescent="0.25">
      <c r="A32" s="1" t="str">
        <f>+'NO2'!A34</f>
        <v>14-29/07/2028</v>
      </c>
      <c r="B32" s="1" t="s">
        <v>105</v>
      </c>
      <c r="C32" s="8">
        <v>108.00393082085699</v>
      </c>
      <c r="D32" s="8">
        <v>89.941341430841121</v>
      </c>
    </row>
    <row r="33" spans="1:4" x14ac:dyDescent="0.25">
      <c r="A33" s="1" t="str">
        <f>+'NO2'!A35</f>
        <v>14-29/07/2029</v>
      </c>
      <c r="B33" s="1" t="s">
        <v>106</v>
      </c>
      <c r="C33" s="8">
        <v>119.54570331113405</v>
      </c>
      <c r="D33" s="8">
        <v>101.40288312922947</v>
      </c>
    </row>
    <row r="34" spans="1:4" x14ac:dyDescent="0.25">
      <c r="A34" s="1" t="str">
        <f>+'NO2'!A36</f>
        <v>14-29/07/2030</v>
      </c>
      <c r="B34" s="1" t="s">
        <v>107</v>
      </c>
      <c r="C34" s="8">
        <v>104.73569290673673</v>
      </c>
      <c r="D34" s="8">
        <v>91.714285714285708</v>
      </c>
    </row>
    <row r="35" spans="1:4" x14ac:dyDescent="0.25">
      <c r="A35" s="1" t="str">
        <f>+'NO2'!A37</f>
        <v>14-29/07/2031</v>
      </c>
      <c r="B35" s="1" t="s">
        <v>108</v>
      </c>
      <c r="C35" s="8">
        <v>113.81741172054592</v>
      </c>
      <c r="D35" s="8">
        <v>95.714410844633505</v>
      </c>
    </row>
    <row r="36" spans="1:4" x14ac:dyDescent="0.25">
      <c r="A36" s="1" t="str">
        <f>+'NO2'!A38</f>
        <v>14-29/07/2032</v>
      </c>
      <c r="B36" s="1" t="s">
        <v>109</v>
      </c>
      <c r="C36" s="8">
        <v>60.370304574243491</v>
      </c>
      <c r="D36" s="8">
        <v>42.638832745028296</v>
      </c>
    </row>
    <row r="37" spans="1:4" x14ac:dyDescent="0.25">
      <c r="A37" s="1" t="str">
        <f>+'NO2'!A39</f>
        <v>14-29/07/2033</v>
      </c>
      <c r="B37" s="1" t="s">
        <v>20</v>
      </c>
      <c r="C37" s="8"/>
      <c r="D37" s="8"/>
    </row>
    <row r="38" spans="1:4" x14ac:dyDescent="0.25">
      <c r="A38" s="1" t="str">
        <f>+'NO2'!A40</f>
        <v>14-29/07/2034</v>
      </c>
      <c r="B38" s="1" t="s">
        <v>110</v>
      </c>
      <c r="C38" s="8">
        <v>85.472554280917734</v>
      </c>
      <c r="D38" s="8">
        <v>65.994413407821227</v>
      </c>
    </row>
    <row r="39" spans="1:4" x14ac:dyDescent="0.25">
      <c r="A39" s="1" t="str">
        <f>+'NO2'!A41</f>
        <v>14-29/07/2035</v>
      </c>
      <c r="B39" s="1" t="s">
        <v>111</v>
      </c>
      <c r="C39" s="8"/>
      <c r="D39" s="8"/>
    </row>
    <row r="40" spans="1:4" x14ac:dyDescent="0.25">
      <c r="A40" s="1" t="str">
        <f>+'NO2'!A43</f>
        <v>14-29/07/2037</v>
      </c>
      <c r="B40" s="1" t="s">
        <v>112</v>
      </c>
      <c r="C40" s="8">
        <v>96.975928481455568</v>
      </c>
      <c r="D40" s="8">
        <v>78.989998492011495</v>
      </c>
    </row>
    <row r="41" spans="1:4" x14ac:dyDescent="0.25">
      <c r="A41" s="1" t="str">
        <f>+'NO2'!A44</f>
        <v>14-29/07/2038</v>
      </c>
      <c r="B41" s="1" t="s">
        <v>113</v>
      </c>
      <c r="C41" s="8">
        <v>69.342451340952806</v>
      </c>
      <c r="D41" s="8">
        <v>51.548611063508254</v>
      </c>
    </row>
    <row r="42" spans="1:4" x14ac:dyDescent="0.25">
      <c r="A42" s="1" t="str">
        <f>+'NO2'!A45</f>
        <v>14-29/07/2039</v>
      </c>
      <c r="B42" s="1" t="s">
        <v>114</v>
      </c>
      <c r="C42" s="8">
        <v>85.943379354231794</v>
      </c>
      <c r="D42" s="8">
        <v>68.034140371630386</v>
      </c>
    </row>
    <row r="43" spans="1:4" x14ac:dyDescent="0.25">
      <c r="A43" s="1" t="str">
        <f>+'NO2'!A46</f>
        <v>14-29/07/2040</v>
      </c>
      <c r="B43" s="1" t="s">
        <v>115</v>
      </c>
      <c r="C43" s="8">
        <v>72.737545753602362</v>
      </c>
      <c r="D43" s="8">
        <v>54.920105018473059</v>
      </c>
    </row>
    <row r="44" spans="1:4" x14ac:dyDescent="0.25">
      <c r="A44" s="1" t="str">
        <f>+'NO2'!A47</f>
        <v>14-29/07/2041</v>
      </c>
      <c r="B44" s="1" t="s">
        <v>116</v>
      </c>
      <c r="C44" s="8">
        <v>69.198982479562574</v>
      </c>
      <c r="D44" s="8">
        <v>51.406139503041288</v>
      </c>
    </row>
    <row r="45" spans="1:4" x14ac:dyDescent="0.25">
      <c r="C45" s="8"/>
    </row>
    <row r="46" spans="1:4" x14ac:dyDescent="0.25">
      <c r="C46" s="8"/>
    </row>
    <row r="47" spans="1:4" x14ac:dyDescent="0.25">
      <c r="C47" s="8"/>
    </row>
    <row r="48" spans="1:4" x14ac:dyDescent="0.25">
      <c r="C48" s="8"/>
    </row>
    <row r="49" spans="3:3" x14ac:dyDescent="0.25">
      <c r="C49" s="8"/>
    </row>
    <row r="50" spans="3:3" x14ac:dyDescent="0.25">
      <c r="C50" s="8"/>
    </row>
    <row r="51" spans="3:3" x14ac:dyDescent="0.25">
      <c r="C51" s="8"/>
    </row>
    <row r="52" spans="3:3" x14ac:dyDescent="0.25">
      <c r="C52" s="8"/>
    </row>
    <row r="53" spans="3:3" x14ac:dyDescent="0.25">
      <c r="C53" s="8"/>
    </row>
    <row r="54" spans="3:3" x14ac:dyDescent="0.25">
      <c r="C54" s="8"/>
    </row>
    <row r="55" spans="3:3" x14ac:dyDescent="0.25">
      <c r="C55" s="8"/>
    </row>
    <row r="56" spans="3:3" x14ac:dyDescent="0.25">
      <c r="C56" s="8"/>
    </row>
    <row r="57" spans="3:3" x14ac:dyDescent="0.25">
      <c r="C57" s="8"/>
    </row>
    <row r="58" spans="3:3" x14ac:dyDescent="0.25">
      <c r="C58" s="8"/>
    </row>
    <row r="59" spans="3:3" x14ac:dyDescent="0.25">
      <c r="C59" s="8"/>
    </row>
    <row r="60" spans="3:3" x14ac:dyDescent="0.25">
      <c r="C60" s="8"/>
    </row>
    <row r="61" spans="3:3" x14ac:dyDescent="0.25">
      <c r="C61" s="8"/>
    </row>
    <row r="62" spans="3:3" x14ac:dyDescent="0.25">
      <c r="C62" s="8"/>
    </row>
    <row r="63" spans="3:3" x14ac:dyDescent="0.25">
      <c r="C63" s="8"/>
    </row>
    <row r="64" spans="3:3" x14ac:dyDescent="0.25">
      <c r="C64" s="8"/>
    </row>
    <row r="65" spans="3:3" x14ac:dyDescent="0.25">
      <c r="C65" s="8"/>
    </row>
    <row r="66" spans="3:3" x14ac:dyDescent="0.25">
      <c r="C66" s="8"/>
    </row>
    <row r="67" spans="3:3" x14ac:dyDescent="0.25">
      <c r="C67" s="8"/>
    </row>
    <row r="68" spans="3:3" x14ac:dyDescent="0.25">
      <c r="C68" s="8"/>
    </row>
    <row r="69" spans="3:3" x14ac:dyDescent="0.25">
      <c r="C69" s="8"/>
    </row>
    <row r="70" spans="3:3" x14ac:dyDescent="0.25">
      <c r="C70" s="8"/>
    </row>
    <row r="71" spans="3:3" x14ac:dyDescent="0.25">
      <c r="C7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NO2</vt:lpstr>
      <vt:lpstr>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Usuari</cp:lastModifiedBy>
  <dcterms:created xsi:type="dcterms:W3CDTF">2017-02-15T16:10:33Z</dcterms:created>
  <dcterms:modified xsi:type="dcterms:W3CDTF">2017-02-15T16:54:02Z</dcterms:modified>
</cp:coreProperties>
</file>